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Отченость бюджетная\2024 год для сайта\Исполнение бюджета за 1 кв. 2024г\отчет\"/>
    </mc:Choice>
  </mc:AlternateContent>
  <xr:revisionPtr revIDLastSave="0" documentId="13_ncr:1_{6B1EA97C-A380-46FD-8250-4F46FC9EB1A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Доходы" sheetId="13" r:id="rId1"/>
  </sheets>
  <definedNames>
    <definedName name="_col1">#REF!</definedName>
    <definedName name="_col10">#REF!</definedName>
    <definedName name="_col2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REPORTS_ATR_ADM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VED">#REF!</definedName>
  </definedNames>
  <calcPr calcId="181029"/>
</workbook>
</file>

<file path=xl/calcChain.xml><?xml version="1.0" encoding="utf-8"?>
<calcChain xmlns="http://schemas.openxmlformats.org/spreadsheetml/2006/main">
  <c r="D20" i="13" l="1"/>
  <c r="C20" i="13"/>
  <c r="D40" i="13"/>
  <c r="C40" i="13"/>
  <c r="C9" i="13"/>
  <c r="D9" i="13"/>
  <c r="D21" i="13" l="1"/>
  <c r="C21" i="13"/>
  <c r="E10" i="13"/>
  <c r="E12" i="13"/>
  <c r="E28" i="13"/>
  <c r="E41" i="13"/>
  <c r="E42" i="13"/>
  <c r="E43" i="13"/>
  <c r="E27" i="13" l="1"/>
  <c r="E59" i="13"/>
  <c r="E26" i="13" l="1"/>
  <c r="E22" i="13"/>
  <c r="E23" i="13"/>
  <c r="E34" i="13"/>
  <c r="E35" i="13"/>
  <c r="E31" i="13"/>
  <c r="E32" i="13"/>
  <c r="E9" i="13"/>
  <c r="E24" i="13"/>
  <c r="E25" i="13"/>
  <c r="E29" i="13"/>
  <c r="E38" i="13"/>
  <c r="E39" i="13"/>
  <c r="E45" i="13"/>
  <c r="E47" i="13"/>
  <c r="E60" i="13"/>
  <c r="E36" i="13" l="1"/>
  <c r="E40" i="13"/>
  <c r="E33" i="13"/>
  <c r="E46" i="13"/>
  <c r="E44" i="13"/>
  <c r="E30" i="13"/>
  <c r="E21" i="13"/>
  <c r="E20" i="13" l="1"/>
</calcChain>
</file>

<file path=xl/sharedStrings.xml><?xml version="1.0" encoding="utf-8"?>
<sst xmlns="http://schemas.openxmlformats.org/spreadsheetml/2006/main" count="107" uniqueCount="87">
  <si>
    <t>4</t>
  </si>
  <si>
    <t>5</t>
  </si>
  <si>
    <t>назначения</t>
  </si>
  <si>
    <t xml:space="preserve"> Наименование показателя</t>
  </si>
  <si>
    <t xml:space="preserve">Код расхода </t>
  </si>
  <si>
    <t xml:space="preserve">                                 1. Доходы бюджета</t>
  </si>
  <si>
    <t>Утвержденные бюджетные назначения</t>
  </si>
  <si>
    <t>Исполнено</t>
  </si>
  <si>
    <t>Утвержденные</t>
  </si>
  <si>
    <t>2. Расходы бюджета</t>
  </si>
  <si>
    <t>по бюджетной</t>
  </si>
  <si>
    <t>классификации</t>
  </si>
  <si>
    <t xml:space="preserve">Код дохода </t>
  </si>
  <si>
    <t xml:space="preserve">по бюджетной </t>
  </si>
  <si>
    <t>x</t>
  </si>
  <si>
    <t xml:space="preserve">Код источника </t>
  </si>
  <si>
    <t>финансирования</t>
  </si>
  <si>
    <t>сметные</t>
  </si>
  <si>
    <t xml:space="preserve">дефицита </t>
  </si>
  <si>
    <t>Изменение остатков средств</t>
  </si>
  <si>
    <t>Источники финансирования дефицита бюджета - всего</t>
  </si>
  <si>
    <t>00001050000000000000</t>
  </si>
  <si>
    <t xml:space="preserve">  Увеличение прочих остатков денежных средств  бюджетов муниципальных районов</t>
  </si>
  <si>
    <t>00001050201050000510</t>
  </si>
  <si>
    <t xml:space="preserve">  Уменьшение прочих остатков денежных средств бюджетов муниципальных районов</t>
  </si>
  <si>
    <t>00001050201050000610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</si>
  <si>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</si>
  <si>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</si>
  <si>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Резервные фонды</t>
  </si>
  <si>
    <t xml:space="preserve">  Другие общегосударственные вопросы</t>
  </si>
  <si>
    <t xml:space="preserve">  НАЦИОНАЛЬНАЯ ЭКОНОМИКА</t>
  </si>
  <si>
    <t xml:space="preserve">  Другие вопросы в области национальной экономики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</si>
  <si>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</si>
  <si>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</si>
  <si>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</si>
  <si>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Пенсионное обеспечение</t>
  </si>
  <si>
    <t>Налоговые доходы</t>
  </si>
  <si>
    <t>Неналоговые доходы</t>
  </si>
  <si>
    <t>Безвозмездные поступления</t>
  </si>
  <si>
    <t>РАСХОДЫ ВСЕГО</t>
  </si>
  <si>
    <t>0100</t>
  </si>
  <si>
    <t>0103</t>
  </si>
  <si>
    <t>0104</t>
  </si>
  <si>
    <t>0111</t>
  </si>
  <si>
    <t>0113</t>
  </si>
  <si>
    <t>0400</t>
  </si>
  <si>
    <t>0412</t>
  </si>
  <si>
    <t>3</t>
  </si>
  <si>
    <t>0800</t>
  </si>
  <si>
    <t>0801</t>
  </si>
  <si>
    <t>1000</t>
  </si>
  <si>
    <t>1001</t>
  </si>
  <si>
    <t xml:space="preserve">Категория </t>
  </si>
  <si>
    <t>3. Источники финансирования дефицита бюджета</t>
  </si>
  <si>
    <t>% исполнения</t>
  </si>
  <si>
    <t>ДОХОДЫ ВСЕГО</t>
  </si>
  <si>
    <t>ОБЩЕГОСУДАРСТВЕННЫЕ ВОПРОСЫ</t>
  </si>
  <si>
    <t>Численность муниципальных служащих</t>
  </si>
  <si>
    <t>Численность работников муниципальных учреждений</t>
  </si>
  <si>
    <t xml:space="preserve"> Чел.</t>
  </si>
  <si>
    <t>в т.ч. Заработная плата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</si>
  <si>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</si>
  <si>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</si>
  <si>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</si>
  <si>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</si>
  <si>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</si>
  <si>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</si>
  <si>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НАЦИОНАЛЬНАЯ БЕЗОПАСНОСТЬ И ПРАВООХРАНИТЕЛЬНАЯ ДЕЯТЕЛЬНОСТЬ</t>
  </si>
  <si>
    <t>0300</t>
  </si>
  <si>
    <t>0102</t>
  </si>
  <si>
    <t>Функционирование высшего должностного лица субъекта Росийской Федерации и муниципального образования</t>
  </si>
  <si>
    <t>0200</t>
  </si>
  <si>
    <t>0203</t>
  </si>
  <si>
    <t>НАЦИОНАЛЬНАЯ ОБОРОНА</t>
  </si>
  <si>
    <t>Мобилизационная и вневосковая подготовка</t>
  </si>
  <si>
    <t>0310</t>
  </si>
  <si>
    <t>0314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</si>
  <si>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</si>
  <si>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</si>
  <si>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0503</t>
  </si>
  <si>
    <t>Благоустройство</t>
  </si>
  <si>
    <t>0105</t>
  </si>
  <si>
    <t>0405</t>
  </si>
  <si>
    <t>Судебная система</t>
  </si>
  <si>
    <t>Капитальный ремонт</t>
  </si>
  <si>
    <t>0501</t>
  </si>
  <si>
    <t>Сведения об исполнении бюджета Ласкарихинского сельского поселения, о численности муниципальных служащих, работников муниципальных учреждений и затратах на их денежное содержание                                                               за 1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</si>
</sst>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32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10"/>
      <name val="Arial Cyr"/>
      <family val="2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19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Arial Cyr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1">
    <xf numFmtId="0" fontId="0" fillId="0" borderId="0"/>
    <xf numFmtId="0" fontId="5" fillId="7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6" fillId="4" borderId="1" applyNumberFormat="0" applyAlignment="0" applyProtection="0"/>
    <xf numFmtId="0" fontId="7" fillId="11" borderId="2" applyNumberFormat="0" applyAlignment="0" applyProtection="0"/>
    <xf numFmtId="0" fontId="8" fillId="11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12" borderId="7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16" fillId="13" borderId="0" applyNumberFormat="0" applyBorder="0" applyAlignment="0" applyProtection="0"/>
    <xf numFmtId="0" fontId="17" fillId="0" borderId="0" applyNumberFormat="0" applyFill="0" applyBorder="0" applyAlignment="0" applyProtection="0"/>
    <xf numFmtId="0" fontId="1" fillId="2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4" fontId="28" fillId="0" borderId="18">
      <alignment horizontal="right" shrinkToFit="1"/>
    </xf>
    <xf numFmtId="4" fontId="28" fillId="0" borderId="19">
      <alignment horizontal="right" shrinkToFit="1"/>
    </xf>
    <xf numFmtId="4" fontId="28" fillId="0" borderId="20">
      <alignment horizontal="right" shrinkToFit="1"/>
    </xf>
    <xf numFmtId="4" fontId="28" fillId="0" borderId="19">
      <alignment horizontal="right" wrapText="1"/>
    </xf>
    <xf numFmtId="49" fontId="28" fillId="0" borderId="21">
      <alignment horizontal="center" vertical="center"/>
    </xf>
    <xf numFmtId="4" fontId="28" fillId="0" borderId="19">
      <alignment horizontal="right" wrapText="1"/>
    </xf>
    <xf numFmtId="4" fontId="28" fillId="0" borderId="22">
      <alignment horizontal="right" shrinkToFit="1"/>
    </xf>
  </cellStyleXfs>
  <cellXfs count="93">
    <xf numFmtId="0" fontId="0" fillId="0" borderId="0" xfId="0"/>
    <xf numFmtId="0" fontId="4" fillId="0" borderId="0" xfId="0" applyFont="1"/>
    <xf numFmtId="49" fontId="0" fillId="0" borderId="0" xfId="0" applyNumberFormat="1"/>
    <xf numFmtId="0" fontId="3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2" fillId="0" borderId="10" xfId="0" applyFont="1" applyBorder="1" applyAlignment="1">
      <alignment horizontal="left"/>
    </xf>
    <xf numFmtId="0" fontId="22" fillId="0" borderId="10" xfId="0" applyFont="1" applyBorder="1"/>
    <xf numFmtId="49" fontId="22" fillId="0" borderId="10" xfId="0" applyNumberFormat="1" applyFont="1" applyBorder="1"/>
    <xf numFmtId="0" fontId="24" fillId="0" borderId="0" xfId="0" applyFont="1"/>
    <xf numFmtId="0" fontId="24" fillId="0" borderId="11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49" fontId="24" fillId="0" borderId="13" xfId="0" applyNumberFormat="1" applyFont="1" applyBorder="1" applyAlignment="1">
      <alignment horizontal="center" vertical="center"/>
    </xf>
    <xf numFmtId="0" fontId="25" fillId="0" borderId="12" xfId="0" applyFont="1" applyBorder="1" applyAlignment="1">
      <alignment horizontal="left" wrapText="1"/>
    </xf>
    <xf numFmtId="0" fontId="24" fillId="0" borderId="12" xfId="0" applyFont="1" applyBorder="1" applyAlignment="1">
      <alignment vertical="distributed" wrapText="1"/>
    </xf>
    <xf numFmtId="0" fontId="24" fillId="0" borderId="14" xfId="0" applyFont="1" applyBorder="1"/>
    <xf numFmtId="0" fontId="25" fillId="0" borderId="0" xfId="0" applyFont="1" applyAlignment="1">
      <alignment horizontal="center"/>
    </xf>
    <xf numFmtId="0" fontId="24" fillId="0" borderId="15" xfId="0" applyFont="1" applyBorder="1" applyAlignment="1">
      <alignment horizontal="center" shrinkToFit="1"/>
    </xf>
    <xf numFmtId="49" fontId="24" fillId="0" borderId="13" xfId="0" applyNumberFormat="1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shrinkToFit="1"/>
    </xf>
    <xf numFmtId="0" fontId="24" fillId="0" borderId="16" xfId="0" applyFont="1" applyBorder="1" applyAlignment="1">
      <alignment horizontal="center" shrinkToFit="1"/>
    </xf>
    <xf numFmtId="0" fontId="24" fillId="0" borderId="12" xfId="0" applyFont="1" applyBorder="1" applyAlignment="1">
      <alignment vertical="distributed"/>
    </xf>
    <xf numFmtId="0" fontId="24" fillId="0" borderId="13" xfId="0" applyFont="1" applyBorder="1" applyAlignment="1">
      <alignment horizontal="center" vertical="center" shrinkToFit="1"/>
    </xf>
    <xf numFmtId="0" fontId="25" fillId="0" borderId="12" xfId="0" applyFont="1" applyBorder="1" applyAlignment="1">
      <alignment wrapText="1"/>
    </xf>
    <xf numFmtId="0" fontId="24" fillId="0" borderId="12" xfId="0" applyFont="1" applyBorder="1" applyAlignment="1">
      <alignment wrapText="1"/>
    </xf>
    <xf numFmtId="0" fontId="26" fillId="0" borderId="12" xfId="0" applyFont="1" applyBorder="1" applyAlignment="1">
      <alignment wrapText="1"/>
    </xf>
    <xf numFmtId="0" fontId="24" fillId="0" borderId="12" xfId="0" applyFont="1" applyBorder="1" applyAlignment="1">
      <alignment vertical="top" wrapText="1"/>
    </xf>
    <xf numFmtId="49" fontId="24" fillId="0" borderId="0" xfId="0" applyNumberFormat="1" applyFont="1" applyAlignment="1">
      <alignment horizontal="left"/>
    </xf>
    <xf numFmtId="49" fontId="24" fillId="0" borderId="0" xfId="0" applyNumberFormat="1" applyFont="1" applyAlignment="1">
      <alignment horizontal="center" vertical="center" shrinkToFit="1"/>
    </xf>
    <xf numFmtId="49" fontId="24" fillId="0" borderId="0" xfId="0" applyNumberFormat="1" applyFont="1" applyAlignment="1">
      <alignment shrinkToFit="1"/>
    </xf>
    <xf numFmtId="49" fontId="24" fillId="0" borderId="0" xfId="0" applyNumberFormat="1" applyFont="1" applyAlignment="1">
      <alignment horizontal="right"/>
    </xf>
    <xf numFmtId="0" fontId="24" fillId="0" borderId="13" xfId="0" applyFont="1" applyBorder="1" applyAlignment="1">
      <alignment vertical="distributed"/>
    </xf>
    <xf numFmtId="0" fontId="24" fillId="0" borderId="14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11" xfId="0" applyFont="1" applyBorder="1" applyAlignment="1">
      <alignment vertical="distributed"/>
    </xf>
    <xf numFmtId="0" fontId="24" fillId="0" borderId="0" xfId="0" applyFont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49" fontId="24" fillId="0" borderId="12" xfId="0" applyNumberFormat="1" applyFont="1" applyBorder="1" applyAlignment="1">
      <alignment horizontal="center" vertical="center" shrinkToFit="1"/>
    </xf>
    <xf numFmtId="0" fontId="25" fillId="0" borderId="12" xfId="0" applyFont="1" applyBorder="1" applyAlignment="1">
      <alignment vertical="distributed" wrapText="1"/>
    </xf>
    <xf numFmtId="1" fontId="25" fillId="0" borderId="12" xfId="0" applyNumberFormat="1" applyFont="1" applyBorder="1" applyAlignment="1">
      <alignment horizontal="center" vertical="center"/>
    </xf>
    <xf numFmtId="49" fontId="24" fillId="0" borderId="12" xfId="0" applyNumberFormat="1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top" wrapText="1"/>
    </xf>
    <xf numFmtId="164" fontId="25" fillId="0" borderId="12" xfId="0" applyNumberFormat="1" applyFont="1" applyBorder="1" applyAlignment="1">
      <alignment horizontal="right" vertical="center" shrinkToFit="1"/>
    </xf>
    <xf numFmtId="4" fontId="24" fillId="0" borderId="12" xfId="0" applyNumberFormat="1" applyFont="1" applyBorder="1" applyAlignment="1">
      <alignment horizontal="right" vertical="center" shrinkToFit="1"/>
    </xf>
    <xf numFmtId="164" fontId="24" fillId="0" borderId="12" xfId="0" applyNumberFormat="1" applyFont="1" applyBorder="1" applyAlignment="1">
      <alignment horizontal="right" vertical="center" shrinkToFit="1"/>
    </xf>
    <xf numFmtId="4" fontId="24" fillId="0" borderId="17" xfId="0" applyNumberFormat="1" applyFont="1" applyBorder="1" applyAlignment="1">
      <alignment horizontal="right" vertical="center" shrinkToFit="1"/>
    </xf>
    <xf numFmtId="49" fontId="26" fillId="0" borderId="12" xfId="0" applyNumberFormat="1" applyFont="1" applyBorder="1" applyAlignment="1">
      <alignment horizontal="center" vertical="center"/>
    </xf>
    <xf numFmtId="164" fontId="26" fillId="0" borderId="12" xfId="0" applyNumberFormat="1" applyFont="1" applyBorder="1" applyAlignment="1">
      <alignment horizontal="right" vertical="center" shrinkToFit="1"/>
    </xf>
    <xf numFmtId="0" fontId="24" fillId="14" borderId="12" xfId="0" applyFont="1" applyFill="1" applyBorder="1" applyAlignment="1">
      <alignment wrapText="1"/>
    </xf>
    <xf numFmtId="4" fontId="26" fillId="14" borderId="17" xfId="0" applyNumberFormat="1" applyFont="1" applyFill="1" applyBorder="1" applyAlignment="1">
      <alignment horizontal="right" vertical="center" shrinkToFit="1"/>
    </xf>
    <xf numFmtId="4" fontId="26" fillId="14" borderId="12" xfId="0" applyNumberFormat="1" applyFont="1" applyFill="1" applyBorder="1" applyAlignment="1">
      <alignment horizontal="right" vertical="center" shrinkToFit="1"/>
    </xf>
    <xf numFmtId="0" fontId="24" fillId="14" borderId="12" xfId="0" applyFont="1" applyFill="1" applyBorder="1" applyAlignment="1">
      <alignment horizontal="right" vertical="center" wrapText="1"/>
    </xf>
    <xf numFmtId="4" fontId="0" fillId="0" borderId="0" xfId="0" applyNumberFormat="1"/>
    <xf numFmtId="165" fontId="25" fillId="0" borderId="12" xfId="0" applyNumberFormat="1" applyFont="1" applyBorder="1" applyAlignment="1">
      <alignment horizontal="right" vertical="center" shrinkToFit="1"/>
    </xf>
    <xf numFmtId="0" fontId="27" fillId="0" borderId="11" xfId="0" applyFont="1" applyBorder="1" applyAlignment="1">
      <alignment horizontal="center"/>
    </xf>
    <xf numFmtId="4" fontId="29" fillId="0" borderId="19" xfId="27" applyFont="1">
      <alignment horizontal="right" wrapText="1"/>
    </xf>
    <xf numFmtId="4" fontId="28" fillId="0" borderId="20" xfId="28" applyNumberFormat="1" applyBorder="1" applyAlignment="1">
      <alignment horizontal="right" shrinkToFit="1"/>
    </xf>
    <xf numFmtId="4" fontId="28" fillId="0" borderId="19" xfId="24" applyBorder="1">
      <alignment horizontal="right" shrinkToFit="1"/>
    </xf>
    <xf numFmtId="4" fontId="28" fillId="0" borderId="19" xfId="29">
      <alignment horizontal="right" wrapText="1"/>
    </xf>
    <xf numFmtId="4" fontId="28" fillId="0" borderId="22" xfId="30">
      <alignment horizontal="right" shrinkToFit="1"/>
    </xf>
    <xf numFmtId="4" fontId="28" fillId="14" borderId="23" xfId="29" applyFill="1" applyBorder="1">
      <alignment horizontal="right" wrapText="1"/>
    </xf>
    <xf numFmtId="4" fontId="28" fillId="0" borderId="23" xfId="29" applyBorder="1">
      <alignment horizontal="right" wrapText="1"/>
    </xf>
    <xf numFmtId="4" fontId="29" fillId="14" borderId="24" xfId="26" applyFont="1" applyFill="1" applyBorder="1">
      <alignment horizontal="right" shrinkToFit="1"/>
    </xf>
    <xf numFmtId="4" fontId="30" fillId="14" borderId="12" xfId="0" applyNumberFormat="1" applyFont="1" applyFill="1" applyBorder="1"/>
    <xf numFmtId="0" fontId="30" fillId="0" borderId="12" xfId="0" applyFont="1" applyBorder="1"/>
    <xf numFmtId="4" fontId="31" fillId="0" borderId="25" xfId="0" applyNumberFormat="1" applyFont="1" applyBorder="1" applyAlignment="1">
      <alignment horizontal="right" wrapText="1"/>
    </xf>
    <xf numFmtId="4" fontId="31" fillId="0" borderId="19" xfId="29" applyFont="1">
      <alignment horizontal="right" wrapText="1"/>
    </xf>
    <xf numFmtId="0" fontId="24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 shrinkToFit="1"/>
    </xf>
    <xf numFmtId="0" fontId="24" fillId="0" borderId="11" xfId="0" applyFont="1" applyBorder="1" applyAlignment="1">
      <alignment vertical="center" wrapText="1" shrinkToFit="1"/>
    </xf>
    <xf numFmtId="0" fontId="24" fillId="0" borderId="17" xfId="0" applyFont="1" applyBorder="1" applyAlignment="1">
      <alignment vertical="center" wrapText="1" shrinkToFit="1"/>
    </xf>
    <xf numFmtId="0" fontId="23" fillId="0" borderId="0" xfId="0" applyFont="1" applyAlignment="1">
      <alignment horizontal="center" vertical="top"/>
    </xf>
    <xf numFmtId="0" fontId="23" fillId="0" borderId="0" xfId="0" applyFont="1" applyAlignment="1">
      <alignment horizontal="center"/>
    </xf>
    <xf numFmtId="0" fontId="24" fillId="0" borderId="13" xfId="0" applyFont="1" applyBorder="1" applyAlignment="1">
      <alignment horizontal="center" vertical="center" wrapText="1"/>
    </xf>
    <xf numFmtId="0" fontId="24" fillId="0" borderId="11" xfId="0" applyFont="1" applyBorder="1" applyAlignment="1">
      <alignment vertical="center" wrapText="1"/>
    </xf>
    <xf numFmtId="0" fontId="24" fillId="0" borderId="17" xfId="0" applyFont="1" applyBorder="1" applyAlignment="1">
      <alignment vertical="center" wrapText="1"/>
    </xf>
    <xf numFmtId="49" fontId="24" fillId="0" borderId="13" xfId="0" applyNumberFormat="1" applyFont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 wrapText="1"/>
    </xf>
    <xf numFmtId="49" fontId="24" fillId="0" borderId="17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distributed"/>
    </xf>
    <xf numFmtId="0" fontId="24" fillId="0" borderId="11" xfId="0" applyFont="1" applyBorder="1" applyAlignment="1">
      <alignment horizontal="center" vertical="distributed"/>
    </xf>
    <xf numFmtId="0" fontId="24" fillId="0" borderId="17" xfId="0" applyFont="1" applyBorder="1" applyAlignment="1">
      <alignment horizontal="center" vertical="distributed"/>
    </xf>
    <xf numFmtId="49" fontId="24" fillId="0" borderId="13" xfId="0" applyNumberFormat="1" applyFont="1" applyBorder="1" applyAlignment="1">
      <alignment horizontal="center" vertical="center" shrinkToFit="1"/>
    </xf>
    <xf numFmtId="49" fontId="24" fillId="0" borderId="11" xfId="0" applyNumberFormat="1" applyFont="1" applyBorder="1" applyAlignment="1">
      <alignment horizontal="center" vertical="center" shrinkToFit="1"/>
    </xf>
    <xf numFmtId="49" fontId="24" fillId="0" borderId="17" xfId="0" applyNumberFormat="1" applyFont="1" applyBorder="1" applyAlignment="1">
      <alignment horizontal="center" vertical="center" shrinkToFit="1"/>
    </xf>
  </cellXfs>
  <cellStyles count="31">
    <cellStyle name="xl110" xfId="30" xr:uid="{00000000-0005-0000-0000-000000000000}"/>
    <cellStyle name="xl48" xfId="28" xr:uid="{00000000-0005-0000-0000-000001000000}"/>
    <cellStyle name="xl49" xfId="26" xr:uid="{00000000-0005-0000-0000-000002000000}"/>
    <cellStyle name="xl50" xfId="24" xr:uid="{00000000-0005-0000-0000-000003000000}"/>
    <cellStyle name="xl51" xfId="25" xr:uid="{00000000-0005-0000-0000-000004000000}"/>
    <cellStyle name="xl83" xfId="29" xr:uid="{00000000-0005-0000-0000-000005000000}"/>
    <cellStyle name="xl84" xfId="27" xr:uid="{00000000-0005-0000-0000-000006000000}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H65"/>
  <sheetViews>
    <sheetView tabSelected="1" topLeftCell="A41" zoomScale="136" zoomScaleNormal="136" workbookViewId="0">
      <selection activeCell="D57" sqref="D57"/>
    </sheetView>
  </sheetViews>
  <sheetFormatPr defaultRowHeight="12.75" x14ac:dyDescent="0.2"/>
  <cols>
    <col min="1" max="1" width="37.140625" customWidth="1"/>
    <col min="2" max="2" width="18.7109375" customWidth="1"/>
    <col min="3" max="3" width="17.5703125" customWidth="1"/>
    <col min="4" max="4" width="18.5703125" customWidth="1"/>
    <col min="5" max="5" width="11.28515625" customWidth="1"/>
    <col min="6" max="6" width="1.85546875" customWidth="1"/>
    <col min="7" max="7" width="2.5703125" customWidth="1"/>
    <col min="8" max="8" width="13" bestFit="1" customWidth="1"/>
  </cols>
  <sheetData>
    <row r="1" spans="1:7" ht="42" customHeight="1" x14ac:dyDescent="0.2">
      <c r="A1" s="73" t="s">
        <v>86</v>
      </c>
      <c r="B1" s="73"/>
      <c r="C1" s="73"/>
      <c r="D1" s="73"/>
      <c r="E1" s="73"/>
    </row>
    <row r="2" spans="1:7" s="1" customFormat="1" x14ac:dyDescent="0.2">
      <c r="A2" s="5"/>
      <c r="B2" s="5"/>
      <c r="C2" s="5"/>
      <c r="D2" s="5"/>
      <c r="E2" s="5"/>
    </row>
    <row r="3" spans="1:7" ht="14.25" customHeight="1" x14ac:dyDescent="0.25">
      <c r="A3" s="78" t="s">
        <v>5</v>
      </c>
      <c r="B3" s="78"/>
      <c r="C3" s="78"/>
      <c r="D3" s="78"/>
      <c r="E3" s="78"/>
      <c r="F3" s="3"/>
      <c r="G3" s="3"/>
    </row>
    <row r="4" spans="1:7" ht="5.25" customHeight="1" x14ac:dyDescent="0.2">
      <c r="A4" s="6"/>
      <c r="B4" s="7"/>
      <c r="C4" s="8"/>
      <c r="D4" s="8"/>
      <c r="E4" s="8"/>
      <c r="F4" s="2"/>
      <c r="G4" s="2"/>
    </row>
    <row r="5" spans="1:7" ht="13.5" customHeight="1" x14ac:dyDescent="0.2">
      <c r="A5" s="79" t="s">
        <v>3</v>
      </c>
      <c r="B5" s="57" t="s">
        <v>12</v>
      </c>
      <c r="C5" s="82" t="s">
        <v>6</v>
      </c>
      <c r="D5" s="82" t="s">
        <v>7</v>
      </c>
      <c r="E5" s="79" t="s">
        <v>54</v>
      </c>
    </row>
    <row r="6" spans="1:7" ht="9.9499999999999993" customHeight="1" x14ac:dyDescent="0.2">
      <c r="A6" s="80"/>
      <c r="B6" s="57" t="s">
        <v>13</v>
      </c>
      <c r="C6" s="83"/>
      <c r="D6" s="83"/>
      <c r="E6" s="85"/>
    </row>
    <row r="7" spans="1:7" ht="9.75" customHeight="1" x14ac:dyDescent="0.2">
      <c r="A7" s="81"/>
      <c r="B7" s="57" t="s">
        <v>11</v>
      </c>
      <c r="C7" s="84"/>
      <c r="D7" s="84"/>
      <c r="E7" s="86"/>
    </row>
    <row r="8" spans="1:7" ht="9.9499999999999993" customHeight="1" thickBot="1" x14ac:dyDescent="0.25">
      <c r="A8" s="11">
        <v>1</v>
      </c>
      <c r="B8" s="12">
        <v>2</v>
      </c>
      <c r="C8" s="13" t="s">
        <v>47</v>
      </c>
      <c r="D8" s="13" t="s">
        <v>0</v>
      </c>
      <c r="E8" s="13" t="s">
        <v>1</v>
      </c>
    </row>
    <row r="9" spans="1:7" x14ac:dyDescent="0.2">
      <c r="A9" s="14" t="s">
        <v>55</v>
      </c>
      <c r="B9" s="42" t="s">
        <v>14</v>
      </c>
      <c r="C9" s="59">
        <f>C10+C11+C12</f>
        <v>7466088.8800000008</v>
      </c>
      <c r="D9" s="59">
        <f>D10+D11+D12</f>
        <v>2409045.9099999997</v>
      </c>
      <c r="E9" s="56">
        <f>D9/C9</f>
        <v>0.32266504574480759</v>
      </c>
    </row>
    <row r="10" spans="1:7" s="4" customFormat="1" x14ac:dyDescent="0.2">
      <c r="A10" s="15" t="s">
        <v>36</v>
      </c>
      <c r="B10" s="43"/>
      <c r="C10" s="60">
        <v>372300</v>
      </c>
      <c r="D10" s="60">
        <v>91828.32</v>
      </c>
      <c r="E10" s="56">
        <f t="shared" ref="E10:E12" si="0">D10/C10</f>
        <v>0.24665141015310235</v>
      </c>
    </row>
    <row r="11" spans="1:7" s="4" customFormat="1" x14ac:dyDescent="0.2">
      <c r="A11" s="15" t="s">
        <v>37</v>
      </c>
      <c r="B11" s="43"/>
      <c r="C11" s="46">
        <v>1139718.06</v>
      </c>
      <c r="D11" s="46">
        <v>0</v>
      </c>
      <c r="E11" s="56">
        <v>0</v>
      </c>
    </row>
    <row r="12" spans="1:7" s="4" customFormat="1" ht="13.5" customHeight="1" x14ac:dyDescent="0.2">
      <c r="A12" s="15" t="s">
        <v>38</v>
      </c>
      <c r="B12" s="43"/>
      <c r="C12" s="60">
        <v>5954070.8200000003</v>
      </c>
      <c r="D12" s="60">
        <v>2317217.59</v>
      </c>
      <c r="E12" s="56">
        <f t="shared" si="0"/>
        <v>0.38918206720288889</v>
      </c>
    </row>
    <row r="13" spans="1:7" s="1" customFormat="1" x14ac:dyDescent="0.2">
      <c r="A13" s="16"/>
      <c r="B13" s="9"/>
      <c r="C13" s="9"/>
      <c r="D13" s="9"/>
      <c r="E13" s="9"/>
      <c r="G13"/>
    </row>
    <row r="14" spans="1:7" ht="14.25" x14ac:dyDescent="0.2">
      <c r="A14" s="78" t="s">
        <v>9</v>
      </c>
      <c r="B14" s="78"/>
      <c r="C14" s="78"/>
      <c r="D14" s="78"/>
      <c r="E14" s="78"/>
    </row>
    <row r="15" spans="1:7" x14ac:dyDescent="0.2">
      <c r="A15" s="17"/>
      <c r="B15" s="17"/>
      <c r="C15" s="17"/>
      <c r="D15" s="17"/>
      <c r="E15" s="17"/>
    </row>
    <row r="16" spans="1:7" x14ac:dyDescent="0.2">
      <c r="A16" s="87" t="s">
        <v>3</v>
      </c>
      <c r="B16" s="18" t="s">
        <v>4</v>
      </c>
      <c r="C16" s="82" t="s">
        <v>6</v>
      </c>
      <c r="D16" s="90" t="s">
        <v>7</v>
      </c>
      <c r="E16" s="74" t="s">
        <v>54</v>
      </c>
    </row>
    <row r="17" spans="1:8" x14ac:dyDescent="0.2">
      <c r="A17" s="88"/>
      <c r="B17" s="20" t="s">
        <v>10</v>
      </c>
      <c r="C17" s="83"/>
      <c r="D17" s="91"/>
      <c r="E17" s="75"/>
    </row>
    <row r="18" spans="1:8" x14ac:dyDescent="0.2">
      <c r="A18" s="89"/>
      <c r="B18" s="21" t="s">
        <v>11</v>
      </c>
      <c r="C18" s="84"/>
      <c r="D18" s="92"/>
      <c r="E18" s="76"/>
    </row>
    <row r="19" spans="1:8" ht="13.5" thickBot="1" x14ac:dyDescent="0.25">
      <c r="A19" s="22">
        <v>1</v>
      </c>
      <c r="B19" s="23">
        <v>2</v>
      </c>
      <c r="C19" s="19" t="s">
        <v>47</v>
      </c>
      <c r="D19" s="19" t="s">
        <v>0</v>
      </c>
      <c r="E19" s="19" t="s">
        <v>1</v>
      </c>
    </row>
    <row r="20" spans="1:8" x14ac:dyDescent="0.2">
      <c r="A20" s="24" t="s">
        <v>39</v>
      </c>
      <c r="B20" s="42" t="s">
        <v>14</v>
      </c>
      <c r="C20" s="65">
        <f>C21+C30+C33+C36+C40+C44+C46+C39</f>
        <v>7466088.879999999</v>
      </c>
      <c r="D20" s="65">
        <f>D21+D30+D33+D36+D40+D44+D46+D39</f>
        <v>1896004.08</v>
      </c>
      <c r="E20" s="45">
        <f t="shared" ref="E20:E47" si="1">D20/C20%</f>
        <v>25.394876895706073</v>
      </c>
    </row>
    <row r="21" spans="1:8" ht="15" customHeight="1" x14ac:dyDescent="0.25">
      <c r="A21" s="25" t="s">
        <v>56</v>
      </c>
      <c r="B21" s="43" t="s">
        <v>40</v>
      </c>
      <c r="C21" s="66">
        <f>C22+C24+C25+C28+C29</f>
        <v>2461078.02</v>
      </c>
      <c r="D21" s="63">
        <f>D22+D24+D25+D28+D29</f>
        <v>547445.09</v>
      </c>
      <c r="E21" s="47">
        <f t="shared" si="1"/>
        <v>22.244117640772718</v>
      </c>
      <c r="H21" s="55"/>
    </row>
    <row r="22" spans="1:8" ht="39" customHeight="1" thickBot="1" x14ac:dyDescent="0.25">
      <c r="A22" s="25" t="s">
        <v>70</v>
      </c>
      <c r="B22" s="43" t="s">
        <v>69</v>
      </c>
      <c r="C22" s="68">
        <v>557920</v>
      </c>
      <c r="D22" s="69">
        <v>139479.35999999999</v>
      </c>
      <c r="E22" s="47">
        <f t="shared" si="1"/>
        <v>24.999885288213363</v>
      </c>
      <c r="H22" s="55"/>
    </row>
    <row r="23" spans="1:8" ht="15" customHeight="1" thickBot="1" x14ac:dyDescent="0.25">
      <c r="A23" s="26" t="s">
        <v>60</v>
      </c>
      <c r="B23" s="43"/>
      <c r="C23" s="68">
        <v>557920</v>
      </c>
      <c r="D23" s="69">
        <v>139479.35999999999</v>
      </c>
      <c r="E23" s="47">
        <f t="shared" si="1"/>
        <v>24.999885288213363</v>
      </c>
    </row>
    <row r="24" spans="1:8" ht="46.5" customHeight="1" x14ac:dyDescent="0.25">
      <c r="A24" s="25" t="s">
        <v>26</v>
      </c>
      <c r="B24" s="43" t="s">
        <v>41</v>
      </c>
      <c r="C24" s="67">
        <v>16000</v>
      </c>
      <c r="D24" s="64">
        <v>0</v>
      </c>
      <c r="E24" s="47">
        <f t="shared" si="1"/>
        <v>0</v>
      </c>
    </row>
    <row r="25" spans="1:8" ht="45" customHeight="1" thickBot="1" x14ac:dyDescent="0.25">
      <c r="A25" s="25" t="s">
        <v>27</v>
      </c>
      <c r="B25" s="43" t="s">
        <v>42</v>
      </c>
      <c r="C25" s="68">
        <v>1332095.6499999999</v>
      </c>
      <c r="D25" s="68">
        <v>192962.73</v>
      </c>
      <c r="E25" s="47">
        <f t="shared" si="1"/>
        <v>14.485651236831231</v>
      </c>
    </row>
    <row r="26" spans="1:8" x14ac:dyDescent="0.2">
      <c r="A26" s="26" t="s">
        <v>60</v>
      </c>
      <c r="B26" s="49"/>
      <c r="C26" s="53">
        <v>1319015.6499999999</v>
      </c>
      <c r="D26" s="52">
        <v>192962.73</v>
      </c>
      <c r="E26" s="50">
        <f t="shared" si="1"/>
        <v>14.629297992029134</v>
      </c>
    </row>
    <row r="27" spans="1:8" ht="14.25" hidden="1" customHeight="1" x14ac:dyDescent="0.2">
      <c r="A27" s="51" t="s">
        <v>83</v>
      </c>
      <c r="B27" s="43" t="s">
        <v>81</v>
      </c>
      <c r="C27" s="46"/>
      <c r="D27" s="48"/>
      <c r="E27" s="50" t="e">
        <f t="shared" si="1"/>
        <v>#DIV/0!</v>
      </c>
    </row>
    <row r="28" spans="1:8" x14ac:dyDescent="0.2">
      <c r="A28" s="25" t="s">
        <v>28</v>
      </c>
      <c r="B28" s="43" t="s">
        <v>43</v>
      </c>
      <c r="C28" s="58">
        <v>5000</v>
      </c>
      <c r="D28" s="58">
        <v>0</v>
      </c>
      <c r="E28" s="50">
        <f t="shared" ref="E28" si="2">D28/C28%</f>
        <v>0</v>
      </c>
    </row>
    <row r="29" spans="1:8" x14ac:dyDescent="0.2">
      <c r="A29" s="25" t="s">
        <v>29</v>
      </c>
      <c r="B29" s="43" t="s">
        <v>44</v>
      </c>
      <c r="C29" s="58">
        <v>550062.37</v>
      </c>
      <c r="D29" s="58">
        <v>215003</v>
      </c>
      <c r="E29" s="47">
        <f t="shared" si="1"/>
        <v>39.087022077150998</v>
      </c>
    </row>
    <row r="30" spans="1:8" x14ac:dyDescent="0.2">
      <c r="A30" s="25" t="s">
        <v>73</v>
      </c>
      <c r="B30" s="43" t="s">
        <v>71</v>
      </c>
      <c r="C30" s="46">
        <v>138300</v>
      </c>
      <c r="D30" s="61">
        <v>29986.400000000001</v>
      </c>
      <c r="E30" s="47">
        <f t="shared" si="1"/>
        <v>21.682140274765004</v>
      </c>
    </row>
    <row r="31" spans="1:8" x14ac:dyDescent="0.2">
      <c r="A31" s="25" t="s">
        <v>74</v>
      </c>
      <c r="B31" s="43" t="s">
        <v>72</v>
      </c>
      <c r="C31" s="46">
        <v>138300</v>
      </c>
      <c r="D31" s="61">
        <v>29986.400000000001</v>
      </c>
      <c r="E31" s="47">
        <f t="shared" si="1"/>
        <v>21.682140274765004</v>
      </c>
    </row>
    <row r="32" spans="1:8" x14ac:dyDescent="0.2">
      <c r="A32" s="26" t="s">
        <v>60</v>
      </c>
      <c r="B32" s="43"/>
      <c r="C32" s="46">
        <v>138300</v>
      </c>
      <c r="D32" s="61">
        <v>29986.400000000001</v>
      </c>
      <c r="E32" s="47">
        <f t="shared" si="1"/>
        <v>21.682140274765004</v>
      </c>
    </row>
    <row r="33" spans="1:5" ht="24" x14ac:dyDescent="0.2">
      <c r="A33" s="25" t="s">
        <v>67</v>
      </c>
      <c r="B33" s="43" t="s">
        <v>68</v>
      </c>
      <c r="C33" s="46">
        <v>146550</v>
      </c>
      <c r="D33" s="46">
        <v>0</v>
      </c>
      <c r="E33" s="47">
        <f>D33/C33%</f>
        <v>0</v>
      </c>
    </row>
    <row r="34" spans="1:5" x14ac:dyDescent="0.2">
      <c r="A34" s="25" t="s">
        <v>77</v>
      </c>
      <c r="B34" s="43" t="s">
        <v>75</v>
      </c>
      <c r="C34" s="46">
        <v>146550</v>
      </c>
      <c r="D34" s="58">
        <v>0</v>
      </c>
      <c r="E34" s="47">
        <f t="shared" ref="E34:E35" si="3">D34/C34%</f>
        <v>0</v>
      </c>
    </row>
    <row r="35" spans="1:5" ht="36" hidden="1" x14ac:dyDescent="0.2">
      <c r="A35" s="25" t="s">
        <v>78</v>
      </c>
      <c r="B35" s="43" t="s">
        <v>76</v>
      </c>
      <c r="C35" s="46"/>
      <c r="D35" s="46"/>
      <c r="E35" s="47" t="e">
        <f t="shared" si="3"/>
        <v>#DIV/0!</v>
      </c>
    </row>
    <row r="36" spans="1:5" x14ac:dyDescent="0.2">
      <c r="A36" s="25" t="s">
        <v>30</v>
      </c>
      <c r="B36" s="43" t="s">
        <v>45</v>
      </c>
      <c r="C36" s="46">
        <v>1070907.45</v>
      </c>
      <c r="D36" s="46">
        <v>732600</v>
      </c>
      <c r="E36" s="47">
        <f t="shared" si="1"/>
        <v>68.409272902154157</v>
      </c>
    </row>
    <row r="37" spans="1:5" hidden="1" x14ac:dyDescent="0.2">
      <c r="A37" s="25"/>
      <c r="B37" s="43" t="s">
        <v>82</v>
      </c>
      <c r="C37" s="48"/>
      <c r="D37" s="48"/>
      <c r="E37" s="47"/>
    </row>
    <row r="38" spans="1:5" x14ac:dyDescent="0.2">
      <c r="A38" s="25" t="s">
        <v>61</v>
      </c>
      <c r="B38" s="43" t="s">
        <v>62</v>
      </c>
      <c r="C38" s="46">
        <v>1070907.45</v>
      </c>
      <c r="D38" s="58">
        <v>732600</v>
      </c>
      <c r="E38" s="50">
        <f t="shared" si="1"/>
        <v>68.409272902154157</v>
      </c>
    </row>
    <row r="39" spans="1:5" ht="12.75" customHeight="1" x14ac:dyDescent="0.2">
      <c r="A39" s="25" t="s">
        <v>31</v>
      </c>
      <c r="B39" s="43" t="s">
        <v>46</v>
      </c>
      <c r="C39" s="58">
        <v>14000</v>
      </c>
      <c r="D39" s="58">
        <v>14000</v>
      </c>
      <c r="E39" s="47">
        <f t="shared" si="1"/>
        <v>100</v>
      </c>
    </row>
    <row r="40" spans="1:5" ht="15" customHeight="1" x14ac:dyDescent="0.2">
      <c r="A40" s="25" t="s">
        <v>63</v>
      </c>
      <c r="B40" s="43" t="s">
        <v>64</v>
      </c>
      <c r="C40" s="46">
        <f>C41+C42+C43</f>
        <v>1256260.8799999999</v>
      </c>
      <c r="D40" s="46">
        <f>D41+D42+D43</f>
        <v>40402.589999999997</v>
      </c>
      <c r="E40" s="47">
        <f t="shared" si="1"/>
        <v>3.2160987135092514</v>
      </c>
    </row>
    <row r="41" spans="1:5" ht="15" customHeight="1" x14ac:dyDescent="0.2">
      <c r="A41" s="25" t="s">
        <v>84</v>
      </c>
      <c r="B41" s="43" t="s">
        <v>85</v>
      </c>
      <c r="C41" s="46">
        <v>105654.88</v>
      </c>
      <c r="D41" s="46">
        <v>0</v>
      </c>
      <c r="E41" s="47">
        <f t="shared" si="1"/>
        <v>0</v>
      </c>
    </row>
    <row r="42" spans="1:5" x14ac:dyDescent="0.2">
      <c r="A42" s="25" t="s">
        <v>65</v>
      </c>
      <c r="B42" s="43" t="s">
        <v>66</v>
      </c>
      <c r="C42" s="61">
        <v>203106</v>
      </c>
      <c r="D42" s="61">
        <v>33346</v>
      </c>
      <c r="E42" s="47">
        <f t="shared" si="1"/>
        <v>16.418028024775239</v>
      </c>
    </row>
    <row r="43" spans="1:5" x14ac:dyDescent="0.2">
      <c r="A43" s="25" t="s">
        <v>80</v>
      </c>
      <c r="B43" s="43" t="s">
        <v>79</v>
      </c>
      <c r="C43" s="58">
        <v>947500</v>
      </c>
      <c r="D43" s="58">
        <v>7056.59</v>
      </c>
      <c r="E43" s="47">
        <f t="shared" si="1"/>
        <v>0.74475883905013196</v>
      </c>
    </row>
    <row r="44" spans="1:5" x14ac:dyDescent="0.2">
      <c r="A44" s="25" t="s">
        <v>32</v>
      </c>
      <c r="B44" s="43" t="s">
        <v>48</v>
      </c>
      <c r="C44" s="58">
        <v>2234992.5299999998</v>
      </c>
      <c r="D44" s="58">
        <v>495570</v>
      </c>
      <c r="E44" s="47">
        <f t="shared" si="1"/>
        <v>22.173228471595831</v>
      </c>
    </row>
    <row r="45" spans="1:5" x14ac:dyDescent="0.2">
      <c r="A45" s="25" t="s">
        <v>33</v>
      </c>
      <c r="B45" s="43" t="s">
        <v>49</v>
      </c>
      <c r="C45" s="58">
        <v>2234992.5299999998</v>
      </c>
      <c r="D45" s="58">
        <v>495570</v>
      </c>
      <c r="E45" s="47">
        <f t="shared" si="1"/>
        <v>22.173228471595831</v>
      </c>
    </row>
    <row r="46" spans="1:5" x14ac:dyDescent="0.2">
      <c r="A46" s="25" t="s">
        <v>34</v>
      </c>
      <c r="B46" s="43" t="s">
        <v>50</v>
      </c>
      <c r="C46" s="58">
        <v>144000</v>
      </c>
      <c r="D46" s="58">
        <v>36000</v>
      </c>
      <c r="E46" s="47">
        <f t="shared" si="1"/>
        <v>25</v>
      </c>
    </row>
    <row r="47" spans="1:5" x14ac:dyDescent="0.2">
      <c r="A47" s="25" t="s">
        <v>35</v>
      </c>
      <c r="B47" s="43" t="s">
        <v>51</v>
      </c>
      <c r="C47" s="58">
        <v>144000</v>
      </c>
      <c r="D47" s="58">
        <v>36000</v>
      </c>
      <c r="E47" s="47">
        <f t="shared" si="1"/>
        <v>25</v>
      </c>
    </row>
    <row r="48" spans="1:5" x14ac:dyDescent="0.2">
      <c r="A48" s="16"/>
      <c r="B48" s="9"/>
      <c r="C48" s="9"/>
      <c r="D48" s="9"/>
      <c r="E48" s="9"/>
    </row>
    <row r="49" spans="1:5" ht="14.25" x14ac:dyDescent="0.2">
      <c r="A49" s="77" t="s">
        <v>53</v>
      </c>
      <c r="B49" s="77"/>
      <c r="C49" s="77"/>
      <c r="D49" s="77"/>
      <c r="E49" s="77"/>
    </row>
    <row r="50" spans="1:5" x14ac:dyDescent="0.2">
      <c r="A50" s="28"/>
      <c r="B50" s="29"/>
      <c r="C50" s="30"/>
      <c r="D50" s="31"/>
      <c r="E50" s="9"/>
    </row>
    <row r="51" spans="1:5" x14ac:dyDescent="0.2">
      <c r="A51" s="32"/>
      <c r="B51" s="33" t="s">
        <v>15</v>
      </c>
      <c r="C51" s="34"/>
      <c r="D51" s="35"/>
      <c r="E51" s="70" t="s">
        <v>54</v>
      </c>
    </row>
    <row r="52" spans="1:5" x14ac:dyDescent="0.2">
      <c r="A52" s="36"/>
      <c r="B52" s="37" t="s">
        <v>16</v>
      </c>
      <c r="C52" s="10" t="s">
        <v>8</v>
      </c>
      <c r="D52" s="38"/>
      <c r="E52" s="71"/>
    </row>
    <row r="53" spans="1:5" x14ac:dyDescent="0.2">
      <c r="A53" s="36" t="s">
        <v>3</v>
      </c>
      <c r="B53" s="37" t="s">
        <v>18</v>
      </c>
      <c r="C53" s="10" t="s">
        <v>17</v>
      </c>
      <c r="D53" s="38" t="s">
        <v>7</v>
      </c>
      <c r="E53" s="71"/>
    </row>
    <row r="54" spans="1:5" x14ac:dyDescent="0.2">
      <c r="A54" s="36"/>
      <c r="B54" s="37" t="s">
        <v>13</v>
      </c>
      <c r="C54" s="10" t="s">
        <v>2</v>
      </c>
      <c r="D54" s="38"/>
      <c r="E54" s="71"/>
    </row>
    <row r="55" spans="1:5" x14ac:dyDescent="0.2">
      <c r="A55" s="36"/>
      <c r="B55" s="37" t="s">
        <v>11</v>
      </c>
      <c r="C55" s="39"/>
      <c r="D55" s="38"/>
      <c r="E55" s="72"/>
    </row>
    <row r="56" spans="1:5" x14ac:dyDescent="0.2">
      <c r="A56" s="22">
        <v>1</v>
      </c>
      <c r="B56" s="23">
        <v>2</v>
      </c>
      <c r="C56" s="40" t="s">
        <v>47</v>
      </c>
      <c r="D56" s="40" t="s">
        <v>0</v>
      </c>
      <c r="E56" s="19" t="s">
        <v>1</v>
      </c>
    </row>
    <row r="57" spans="1:5" ht="24" x14ac:dyDescent="0.2">
      <c r="A57" s="41" t="s">
        <v>20</v>
      </c>
      <c r="B57" s="42" t="s">
        <v>14</v>
      </c>
      <c r="C57" s="62">
        <v>0</v>
      </c>
      <c r="D57" s="62">
        <v>-513041.83</v>
      </c>
      <c r="E57" s="45"/>
    </row>
    <row r="58" spans="1:5" x14ac:dyDescent="0.2">
      <c r="A58" s="15" t="s">
        <v>19</v>
      </c>
      <c r="B58" s="43" t="s">
        <v>21</v>
      </c>
      <c r="C58" s="62">
        <v>0</v>
      </c>
      <c r="D58" s="62">
        <v>-513041.83</v>
      </c>
      <c r="E58" s="47"/>
    </row>
    <row r="59" spans="1:5" ht="23.25" customHeight="1" x14ac:dyDescent="0.2">
      <c r="A59" s="25" t="s">
        <v>22</v>
      </c>
      <c r="B59" s="43" t="s">
        <v>23</v>
      </c>
      <c r="C59" s="62">
        <v>-7466088.8799999999</v>
      </c>
      <c r="D59" s="62">
        <v>-2411779.35</v>
      </c>
      <c r="E59" s="47">
        <f>D59/C59%</f>
        <v>32.303115978978276</v>
      </c>
    </row>
    <row r="60" spans="1:5" ht="24" x14ac:dyDescent="0.2">
      <c r="A60" s="25" t="s">
        <v>24</v>
      </c>
      <c r="B60" s="43" t="s">
        <v>25</v>
      </c>
      <c r="C60" s="62">
        <v>7466088.8799999999</v>
      </c>
      <c r="D60" s="62">
        <v>1898737.52</v>
      </c>
      <c r="E60" s="47">
        <f>D60/C60%</f>
        <v>25.431488300203572</v>
      </c>
    </row>
    <row r="61" spans="1:5" x14ac:dyDescent="0.2">
      <c r="A61" s="9"/>
      <c r="B61" s="9"/>
      <c r="C61" s="9"/>
      <c r="D61" s="9"/>
      <c r="E61" s="9"/>
    </row>
    <row r="62" spans="1:5" x14ac:dyDescent="0.2">
      <c r="A62" s="9"/>
      <c r="B62" s="9"/>
      <c r="C62" s="9"/>
      <c r="D62" s="9"/>
      <c r="E62" s="9"/>
    </row>
    <row r="63" spans="1:5" x14ac:dyDescent="0.2">
      <c r="A63" s="27" t="s">
        <v>52</v>
      </c>
      <c r="B63" s="44" t="s">
        <v>59</v>
      </c>
      <c r="C63" s="9"/>
      <c r="D63" s="9"/>
      <c r="E63" s="9"/>
    </row>
    <row r="64" spans="1:5" ht="12.75" customHeight="1" x14ac:dyDescent="0.2">
      <c r="A64" s="27" t="s">
        <v>57</v>
      </c>
      <c r="B64" s="54">
        <v>3</v>
      </c>
      <c r="C64" s="9"/>
      <c r="D64" s="9"/>
      <c r="E64" s="9"/>
    </row>
    <row r="65" spans="1:5" ht="23.25" customHeight="1" x14ac:dyDescent="0.2">
      <c r="A65" s="27" t="s">
        <v>58</v>
      </c>
      <c r="B65" s="54">
        <v>4</v>
      </c>
      <c r="C65" s="9"/>
      <c r="D65" s="9"/>
      <c r="E65" s="9"/>
    </row>
  </sheetData>
  <mergeCells count="13">
    <mergeCell ref="E51:E55"/>
    <mergeCell ref="A1:E1"/>
    <mergeCell ref="E16:E18"/>
    <mergeCell ref="A49:E49"/>
    <mergeCell ref="A3:E3"/>
    <mergeCell ref="A5:A7"/>
    <mergeCell ref="C5:C7"/>
    <mergeCell ref="D5:D7"/>
    <mergeCell ref="E5:E7"/>
    <mergeCell ref="A14:E14"/>
    <mergeCell ref="A16:A18"/>
    <mergeCell ref="D16:D18"/>
    <mergeCell ref="C16:C18"/>
  </mergeCells>
  <phoneticPr fontId="2" type="noConversion"/>
  <pageMargins left="0.59055118110236227" right="0.39370078740157483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Ефимов</dc:creator>
  <cp:lastModifiedBy>User</cp:lastModifiedBy>
  <cp:lastPrinted>2018-06-22T12:05:11Z</cp:lastPrinted>
  <dcterms:created xsi:type="dcterms:W3CDTF">1999-06-18T11:49:53Z</dcterms:created>
  <dcterms:modified xsi:type="dcterms:W3CDTF">2024-04-19T11:11:05Z</dcterms:modified>
</cp:coreProperties>
</file>